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47_26_DKR_Dział_Żywi_Zakł_Radioter\"/>
    </mc:Choice>
  </mc:AlternateContent>
  <xr:revisionPtr revIDLastSave="0" documentId="13_ncr:1_{5AA7D988-798F-45B0-AD76-8A2C0C3DE6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G17" i="2" l="1"/>
  <c r="G18" i="2" s="1"/>
  <c r="F22" i="2"/>
  <c r="F24" i="2" l="1"/>
  <c r="G24" i="2"/>
  <c r="G26" i="2" s="1"/>
</calcChain>
</file>

<file path=xl/sharedStrings.xml><?xml version="1.0" encoding="utf-8"?>
<sst xmlns="http://schemas.openxmlformats.org/spreadsheetml/2006/main" count="51" uniqueCount="44">
  <si>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</si>
  <si>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</si>
  <si>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</si>
  <si>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</si>
  <si>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</si>
  <si>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</si>
  <si>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</si>
  <si>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</si>
  <si>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</si>
  <si>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</si>
  <si>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</si>
  <si>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</si>
  <si>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</si>
  <si>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</si>
  <si>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Łączna wartość zamówienia: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</si>
  <si>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</si>
  <si>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</si>
  <si>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</si>
  <si>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</si>
  <si>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</si>
  <si>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</si>
  <si>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</si>
  <si>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</si>
  <si>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</si>
  <si>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</si>
  <si>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</si>
  <si>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</si>
  <si>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</si>
  <si>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</si>
  <si>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</si>
  <si>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</si>
  <si>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Lekarz posiadający specjalizację w zakresie Radioterapii Onkologicznej, Polisa OC, badania lekarskie</t>
  </si>
  <si>
    <t>2. Mający przynajmniej 5  letnie doświadczenie w pracy klinicznej.</t>
  </si>
  <si>
    <t xml:space="preserve">3. Mający przynajmniej 5 -letnie doświadczenie w planowaniu radioterapii: metodą brachyterapii 3D, teleradioterapii technikami konformalnymi 3D, wysokonformalnymi IMRT, </t>
  </si>
  <si>
    <t>4.  Mający przynajmniej 5 letnie doświadczenie w prowadzeniu leczenia chorych metodami skojarzonym z leczeniem systemowym</t>
  </si>
  <si>
    <t>2.Kwalifikacja do brachyterapii,  radioterapii i leczenia skojarzonego. Planowanie i realizacja brachyterapii, napromieniania, kompleksowa opieka nad chorym w trakcie leczenia, prowadzenia dokumentacji medycznej zgodnie z obowiązującymi przepisami, wykonywanie badań kontrolnych po zakończonym leczeniu.   Praca w:  Pracowni Brachyterapii NIO - PIB  oraz Ambulatorium Pracowni Brachyterapii; Zakładzie Radioterapii I oraz Ambulatorium Zakładu Radioterapii  1,  Klinikach NIO - PIB oraz Ambulatorium Klinik</t>
  </si>
  <si>
    <t xml:space="preserve">5. 1. Wynagrodzenie ryczałtowe dotyczy następujacych procedur:
(a) Brachyterapia 3D "real time"
(b) Brachyterapia śródtkankowa w oparciu o planowanie 3D - aplikacje jednorazowe z podaniem wielu frakcji
(c) Brachyterapia śródtkankowa w oparciu o planowanie 3d (boost)
(d) Brachyterapia powierzchniowa oparta na planowaniu 3D
(e) Brachyterapia śródoperacyjna
(f) Brachyterapia śródtkankowa w oparciu o planowanie 3D - aplikacje jednorazowe z podaniem wielu frakcji
(g) Brachyterapia śródtkankowa w oparciu o planowanie 3d (boost)
(h) Brachyterapia powierzchniowa oparta na planowaniu 3D
(i) Brachyterapia śródoperacyjna
(j)-PAL - teleradioterapia paliatywna; 
(k)-Rad 2D - teleradioterapia radykalna 2D;
(l)-Rad 3D - teleradioterapia konformalna z planowaniem 3D;
(m)-Rad 3 + CBCT - teleradioterapia 3D konformalna sterowana obrazem (IGRT);
(n)-IMRT - teleradioterapii 3D z modulacją intensywności dawki;
(o)-IMRT + CBCT - teleradioterapii 3D z modulacją intensywności dawki;
(p)-3D - SIMRT - teleradioterapia 3D stereotaktyczna z modulacją intensywności dawki;
(r)-4D - IGRT - teleradioterapia 3D stereotaktyczna konformalna;
(s)-4D- AIGRT - teleradioterapia 4D bramkowana;
(t)-HBI/TBI - teleradioterapia 4D adaptacyjna bramkowana;
Rozliczenia stron za wykonanie świadczeń wg stawki ryczałtowej dokonywane będą za okresy kwartalne i płatne po wpłynięciu środków z Narodowego Funduszem Zdrowia za wykonane i zapłacone procedury. Wysokość wynagrodzenia będzie wyliczana jako suma procentowego ryczałtu od wykonanych - przez Przyjmującego zamówienie i zapłaconych  przez NFZ - procedur. 
4. Czas pracy: Praca  zgodnie z ustalonym  przez Kierownika Zakładu Brachyterapii, Kierownika Zakładu Radioterapii lub osobę upoważnioną grafikiem.  </t>
  </si>
  <si>
    <t xml:space="preserve">1. stawka godzinowa ( dni robocze od godziny  08:00 do 20:00 ) </t>
  </si>
  <si>
    <t>zadanie nr 2 : udzielanie świadczeń zdrowotnych przez lekarza specjalistę w dziedzinie radioterapii onkologicznej w Pracowni Brachyterapii, Ambulatorium Pracowni Brachyterapii, Zakładzie Radioterapii I oraz Ambulatorium Zakładu Radioterapii I Narodowego Instytutu Onkologii im. Marii Skłodowskiej - Curie Państwowego Instytutu Badawczego (NIO-PIB);</t>
  </si>
  <si>
    <t>…..............................................................</t>
  </si>
  <si>
    <t>podpis Oferenta</t>
  </si>
  <si>
    <t>Załącznik nr 1 do Ogłoszenia konkursowego KO- 47/26/DKR - zadanie nr 2</t>
  </si>
  <si>
    <t xml:space="preserve">2. stawka godzinowa za dyżury (w dni robocze  od 20:00 do 08:00) </t>
  </si>
  <si>
    <r>
      <t xml:space="preserve">1. Wynagrodzenie w zależności od wartości wykonanych,  potwierdzonych i zapłaconych  przez MOW NFZ procedur  oraz kategorii udzielanych świadczeń. 
a) 4% od wartości wykonanych,  potwierdzonych i zapłaconych przez MOW NFZ procedur - </t>
    </r>
    <r>
      <rPr>
        <b/>
        <sz val="10"/>
        <color theme="1"/>
        <rFont val="Arial Narrow"/>
        <family val="2"/>
        <charset val="238"/>
      </rPr>
      <t xml:space="preserve"> brachyterapia powierzchniowa oparta na planowaniu 3D </t>
    </r>
    <r>
      <rPr>
        <sz val="10"/>
        <color theme="1"/>
        <rFont val="Arial Narrow"/>
        <family val="2"/>
        <charset val="238"/>
      </rPr>
      <t xml:space="preserve">oraz                3 %  od wartości wykonanych, potwierdzonych  i zapłaconych przez MOW NFZ procedur brachyteraputycznych i radioteraputycznych ( zgodnie z wykazem poniżej  - 2.2)    - ( wykonanych samodzielnie ) pod warunkiem wykonania w ciągu kwartału procedur na kwotę co najmniej 550 000 złotych. Składowa wynagrodzenia dotyczy wartości procedur pkt. (a) – (i).  
b) 2 % od wartości wykonanych,  potwierdzonych i zapłaconych przez MOW NFZ procedur brachyteraputycznych i radioteraputycznych    - ( wykonanych samodzielnie ) pod warunkiem wykonania w ciągu kwartału procedur  na kwotę co najmniej 400 000 złotych (a poniżej 550 000 zł). Składowa wynagrodzenia dotyczy procedur pkt. (a) – (t)
c) 1% od wartości wykonanych, potwierdzonych i zapłaconych  przez MOW NFZ procedur - (wykonanych przy udziale rezydenta)  pod warunkiem wykonania w ciągu kwartału procedur  na kwotę co najmniej 550 000 złotych.
2. Limit liczony łacznie dla procedur wymienionych w pkt A) i C)                                               3. Limit liczony łącznie dla procedur wymienionych w pkt B) i C)
4. W przypadku wykonania w ciągu kwartału procedur brachyterapii i oraz radioterapii poniżej kwoty  400 000 kwota wynagrodzenia  nie przysługuje.
5. Wynagrodzenie w zależności od wartości wykonanych,  potwierdzonych i zapłaconych  przez MOW NFZ procedur  oraz kategorii udzielanych świadczeń.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</si>
</sst>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13" fillId="0" borderId="35" xfId="0" applyFont="1" applyBorder="1" applyAlignment="1" applyProtection="1">
      <alignment horizontal="justify"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4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28" fillId="2" borderId="4" xfId="0" applyFont="1" applyFill="1" applyBorder="1" applyAlignment="1" applyProtection="1">
      <alignment horizontal="right" vertical="center" wrapText="1" indent="1"/>
    </xf>
    <xf numFmtId="0" fontId="7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1" fillId="2" borderId="39" xfId="0" applyFont="1" applyFill="1" applyBorder="1" applyAlignment="1" applyProtection="1">
      <alignment horizontal="center" vertical="center" wrapText="1"/>
    </xf>
    <xf numFmtId="0" fontId="24" fillId="2" borderId="32" xfId="0" applyFont="1" applyFill="1" applyBorder="1" applyAlignment="1" applyProtection="1">
      <alignment horizontal="center" vertical="center" wrapText="1"/>
    </xf>
    <xf numFmtId="0" fontId="24" fillId="2" borderId="33" xfId="0" applyFont="1" applyFill="1" applyBorder="1" applyAlignment="1" applyProtection="1">
      <alignment horizontal="center" vertical="center" wrapText="1"/>
    </xf>
    <xf numFmtId="165" fontId="10" fillId="3" borderId="19" xfId="0" applyNumberFormat="1" applyFont="1" applyFill="1" applyBorder="1" applyAlignment="1" applyProtection="1">
      <alignment horizontal="center" vertical="center" wrapText="1"/>
    </xf>
    <xf numFmtId="165" fontId="10" fillId="3" borderId="40" xfId="0" applyNumberFormat="1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vertical="center" wrapText="1"/>
    </xf>
    <xf numFmtId="0" fontId="5" fillId="2" borderId="26" xfId="0" applyFont="1" applyFill="1" applyBorder="1" applyAlignment="1" applyProtection="1">
      <alignment vertical="center" wrapText="1"/>
    </xf>
    <xf numFmtId="0" fontId="6" fillId="2" borderId="41" xfId="0" applyFont="1" applyFill="1" applyBorder="1" applyAlignment="1" applyProtection="1">
      <alignment horizontal="right" vertical="center" wrapText="1" inden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165" fontId="3" fillId="2" borderId="33" xfId="0" applyNumberFormat="1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5" fillId="2" borderId="42" xfId="0" applyFont="1" applyFill="1" applyBorder="1" applyAlignment="1" applyProtection="1">
      <alignment horizontal="right" vertical="center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0" borderId="3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25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9" fillId="3" borderId="10" xfId="0" applyFont="1" applyFill="1" applyBorder="1" applyAlignment="1" applyProtection="1">
      <alignment horizontal="right" vertical="center" wrapText="1" indent="1"/>
    </xf>
    <xf numFmtId="0" fontId="12" fillId="3" borderId="10" xfId="0" applyFont="1" applyFill="1" applyBorder="1" applyAlignment="1" applyProtection="1">
      <alignment horizontal="right" vertical="center" wrapText="1" indent="3"/>
    </xf>
    <xf numFmtId="0" fontId="9" fillId="3" borderId="11" xfId="0" applyFont="1" applyFill="1" applyBorder="1" applyAlignment="1" applyProtection="1">
      <alignment horizontal="right" vertical="center" wrapText="1" indent="1"/>
    </xf>
    <xf numFmtId="0" fontId="16" fillId="3" borderId="11" xfId="0" applyFont="1" applyFill="1" applyBorder="1" applyAlignment="1" applyProtection="1">
      <alignment horizontal="right" vertical="center" wrapText="1" indent="4"/>
    </xf>
    <xf numFmtId="0" fontId="9" fillId="3" borderId="12" xfId="0" applyFont="1" applyFill="1" applyBorder="1" applyAlignment="1" applyProtection="1">
      <alignment horizontal="right" vertical="center" wrapText="1" indent="2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0" fontId="29" fillId="0" borderId="35" xfId="0" applyFont="1" applyBorder="1" applyAlignment="1" applyProtection="1">
      <alignment horizontal="left" vertical="center" wrapText="1"/>
      <protection locked="0"/>
    </xf>
    <xf numFmtId="0" fontId="29" fillId="0" borderId="35" xfId="0" applyFont="1" applyBorder="1" applyAlignment="1" applyProtection="1">
      <alignment horizontal="justify" vertical="center" wrapText="1"/>
      <protection locked="0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8" fillId="0" borderId="1" xfId="0" quotePrefix="1" applyNumberFormat="1" applyFont="1" applyFill="1" applyBorder="1" applyAlignment="1">
      <alignment horizontal="left" vertical="center" wrapText="1"/>
    </xf>
    <xf numFmtId="1" fontId="8" fillId="0" borderId="52" xfId="0" quotePrefix="1" applyNumberFormat="1" applyFont="1" applyFill="1" applyBorder="1" applyAlignment="1">
      <alignment horizontal="left" vertical="center" wrapText="1"/>
    </xf>
    <xf numFmtId="1" fontId="8" fillId="0" borderId="2" xfId="0" quotePrefix="1" applyNumberFormat="1" applyFont="1" applyFill="1" applyBorder="1" applyAlignment="1">
      <alignment horizontal="left" vertical="center" wrapText="1"/>
    </xf>
    <xf numFmtId="0" fontId="7" fillId="2" borderId="43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6" fillId="0" borderId="45" xfId="1" applyNumberFormat="1" applyFont="1" applyFill="1" applyBorder="1" applyAlignment="1" applyProtection="1">
      <alignment horizontal="center" vertical="top" wrapText="1"/>
      <protection locked="0"/>
    </xf>
    <xf numFmtId="0" fontId="6" fillId="0" borderId="46" xfId="1" applyNumberFormat="1" applyFont="1" applyFill="1" applyBorder="1" applyAlignment="1" applyProtection="1">
      <alignment horizontal="center" vertical="top" wrapText="1"/>
      <protection locked="0"/>
    </xf>
    <xf numFmtId="4" fontId="14" fillId="0" borderId="45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6" xfId="0" applyNumberFormat="1" applyFont="1" applyFill="1" applyBorder="1" applyAlignment="1" applyProtection="1">
      <alignment horizontal="center" vertical="top" wrapText="1"/>
      <protection locked="0"/>
    </xf>
    <xf numFmtId="4" fontId="4" fillId="0" borderId="45" xfId="2" applyNumberFormat="1" applyFont="1" applyFill="1" applyBorder="1" applyAlignment="1" applyProtection="1">
      <alignment horizontal="center" vertical="top" wrapText="1"/>
      <protection locked="0"/>
    </xf>
    <xf numFmtId="4" fontId="4" fillId="0" borderId="46" xfId="2" applyNumberFormat="1" applyFont="1" applyFill="1" applyBorder="1" applyAlignment="1" applyProtection="1">
      <alignment horizontal="center" vertical="top" wrapText="1"/>
      <protection locked="0"/>
    </xf>
    <xf numFmtId="165" fontId="10" fillId="3" borderId="45" xfId="0" applyNumberFormat="1" applyFont="1" applyFill="1" applyBorder="1" applyAlignment="1" applyProtection="1">
      <alignment horizontal="center" vertical="top" wrapText="1"/>
    </xf>
    <xf numFmtId="165" fontId="10" fillId="3" borderId="46" xfId="0" applyNumberFormat="1" applyFont="1" applyFill="1" applyBorder="1" applyAlignment="1" applyProtection="1">
      <alignment horizontal="center" vertical="top" wrapText="1"/>
    </xf>
    <xf numFmtId="165" fontId="10" fillId="3" borderId="53" xfId="0" applyNumberFormat="1" applyFont="1" applyFill="1" applyBorder="1" applyAlignment="1" applyProtection="1">
      <alignment horizontal="center" vertical="top" wrapText="1"/>
    </xf>
    <xf numFmtId="165" fontId="10" fillId="3" borderId="54" xfId="0" applyNumberFormat="1" applyFont="1" applyFill="1" applyBorder="1" applyAlignment="1" applyProtection="1">
      <alignment horizontal="center" vertical="top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6" fillId="0" borderId="4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6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5" xfId="0" quotePrefix="1" applyNumberFormat="1" applyFont="1" applyFill="1" applyBorder="1" applyAlignment="1" applyProtection="1">
      <alignment horizontal="center" vertical="top" wrapText="1"/>
      <protection locked="0"/>
    </xf>
    <xf numFmtId="0" fontId="6" fillId="0" borderId="46" xfId="0" quotePrefix="1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55" xfId="0" applyFont="1" applyFill="1" applyBorder="1" applyAlignment="1" applyProtection="1">
      <alignment horizontal="left" vertical="center" wrapText="1" indent="1"/>
      <protection locked="0"/>
    </xf>
    <xf numFmtId="0" fontId="7" fillId="0" borderId="56" xfId="0" applyFont="1" applyFill="1" applyBorder="1" applyAlignment="1" applyProtection="1">
      <alignment horizontal="left" vertical="center" wrapText="1" indent="1"/>
      <protection locked="0"/>
    </xf>
    <xf numFmtId="0" fontId="7" fillId="0" borderId="9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3" xfId="0" quotePrefix="1" applyNumberFormat="1" applyFont="1" applyFill="1" applyBorder="1" applyAlignment="1" applyProtection="1">
      <alignment horizontal="left" vertical="center" wrapText="1" indent="1"/>
    </xf>
    <xf numFmtId="1" fontId="10" fillId="3" borderId="14" xfId="0" quotePrefix="1" applyNumberFormat="1" applyFont="1" applyFill="1" applyBorder="1" applyAlignment="1" applyProtection="1">
      <alignment horizontal="left" vertical="center" wrapText="1" indent="1"/>
    </xf>
    <xf numFmtId="1" fontId="10" fillId="3" borderId="15" xfId="0" quotePrefix="1" applyNumberFormat="1" applyFont="1" applyFill="1" applyBorder="1" applyAlignment="1" applyProtection="1">
      <alignment horizontal="left" vertical="center" wrapText="1" indent="1"/>
    </xf>
    <xf numFmtId="1" fontId="6" fillId="3" borderId="13" xfId="0" quotePrefix="1" applyNumberFormat="1" applyFont="1" applyFill="1" applyBorder="1" applyAlignment="1" applyProtection="1">
      <alignment horizontal="center" vertical="center" wrapText="1"/>
    </xf>
    <xf numFmtId="1" fontId="6" fillId="3" borderId="51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41" xfId="0" quotePrefix="1" applyNumberFormat="1" applyFont="1" applyFill="1" applyBorder="1" applyAlignment="1" applyProtection="1">
      <alignment horizontal="center" vertical="center" wrapText="1"/>
    </xf>
    <xf numFmtId="1" fontId="6" fillId="3" borderId="44" xfId="0" quotePrefix="1" applyNumberFormat="1" applyFont="1" applyFill="1" applyBorder="1" applyAlignment="1" applyProtection="1">
      <alignment horizontal="center" vertical="center" wrapText="1"/>
    </xf>
    <xf numFmtId="1" fontId="6" fillId="3" borderId="50" xfId="0" quotePrefix="1" applyNumberFormat="1" applyFont="1" applyFill="1" applyBorder="1" applyAlignment="1" applyProtection="1">
      <alignment horizontal="center" vertical="center" wrapText="1"/>
    </xf>
    <xf numFmtId="1" fontId="6" fillId="3" borderId="48" xfId="0" quotePrefix="1" applyNumberFormat="1" applyFont="1" applyFill="1" applyBorder="1" applyAlignment="1" applyProtection="1">
      <alignment horizontal="center" vertical="center" wrapText="1"/>
    </xf>
    <xf numFmtId="1" fontId="6" fillId="3" borderId="49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3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3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3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3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8</xdr:row>
          <xdr:rowOff>152400</xdr:rowOff>
        </xdr:from>
        <xdr:to>
          <xdr:col>4</xdr:col>
          <xdr:colOff>464820</xdr:colOff>
          <xdr:row>9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9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22860</xdr:rowOff>
        </xdr:from>
        <xdr:to>
          <xdr:col>3</xdr:col>
          <xdr:colOff>266700</xdr:colOff>
          <xdr:row>9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8</xdr:row>
          <xdr:rowOff>137160</xdr:rowOff>
        </xdr:from>
        <xdr:to>
          <xdr:col>5</xdr:col>
          <xdr:colOff>495300</xdr:colOff>
          <xdr:row>9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9</xdr:row>
          <xdr:rowOff>22860</xdr:rowOff>
        </xdr:from>
        <xdr:to>
          <xdr:col>1</xdr:col>
          <xdr:colOff>266700</xdr:colOff>
          <xdr:row>9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9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4"/>
  <sheetViews>
    <sheetView showGridLines="0" tabSelected="1" zoomScaleNormal="100" workbookViewId="0">
      <selection activeCell="B9" sqref="B9:G10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31" customWidth="1"/>
    <col min="9" max="9" width="27.88671875" style="1" hidden="1" customWidth="1"/>
    <col min="10" max="16384" width="8.88671875" style="1" hidden="1"/>
  </cols>
  <sheetData>
    <row r="1" spans="1:8" ht="29.25" customHeight="1">
      <c r="A1" s="9"/>
      <c r="B1" s="9"/>
      <c r="C1" s="9"/>
      <c r="D1" s="9"/>
      <c r="E1" s="71"/>
      <c r="F1" s="71"/>
      <c r="G1" s="71"/>
    </row>
    <row r="2" spans="1:8" ht="25.5" customHeight="1">
      <c r="A2" s="46"/>
      <c r="B2" s="93" t="s">
        <v>41</v>
      </c>
      <c r="C2" s="94"/>
      <c r="D2" s="94"/>
      <c r="E2" s="94"/>
      <c r="F2" s="94"/>
      <c r="G2" s="95"/>
    </row>
    <row r="3" spans="1:8" ht="47.4" customHeight="1">
      <c r="A3" s="45" t="s">
        <v>21</v>
      </c>
      <c r="B3" s="74" t="s">
        <v>38</v>
      </c>
      <c r="C3" s="75"/>
      <c r="D3" s="75"/>
      <c r="E3" s="75"/>
      <c r="F3" s="75"/>
      <c r="G3" s="76"/>
    </row>
    <row r="4" spans="1:8" ht="21" customHeight="1">
      <c r="A4" s="10" t="s">
        <v>15</v>
      </c>
      <c r="B4" s="37" t="s">
        <v>24</v>
      </c>
      <c r="C4" s="38" t="s">
        <v>23</v>
      </c>
      <c r="D4" s="30"/>
      <c r="E4" s="36" t="s">
        <v>16</v>
      </c>
      <c r="F4" s="39" t="s">
        <v>20</v>
      </c>
      <c r="G4" s="40" t="s">
        <v>22</v>
      </c>
    </row>
    <row r="5" spans="1:8" ht="25.5" customHeight="1">
      <c r="A5" s="77" t="s">
        <v>0</v>
      </c>
      <c r="B5" s="50" t="s">
        <v>31</v>
      </c>
      <c r="C5" s="48"/>
      <c r="D5" s="48"/>
      <c r="E5" s="48"/>
      <c r="F5" s="48"/>
      <c r="G5" s="49"/>
    </row>
    <row r="6" spans="1:8" ht="25.5" customHeight="1">
      <c r="A6" s="77"/>
      <c r="B6" s="50" t="s">
        <v>32</v>
      </c>
      <c r="C6" s="48"/>
      <c r="D6" s="48"/>
      <c r="E6" s="48"/>
      <c r="F6" s="48"/>
      <c r="G6" s="49"/>
    </row>
    <row r="7" spans="1:8" ht="41.25" customHeight="1">
      <c r="A7" s="77"/>
      <c r="B7" s="50" t="s">
        <v>33</v>
      </c>
      <c r="C7" s="48"/>
      <c r="D7" s="48"/>
      <c r="E7" s="48"/>
      <c r="F7" s="48"/>
      <c r="G7" s="49"/>
    </row>
    <row r="8" spans="1:8" ht="25.5" customHeight="1">
      <c r="A8" s="77"/>
      <c r="B8" s="50" t="s">
        <v>34</v>
      </c>
      <c r="C8" s="48"/>
      <c r="D8" s="48"/>
      <c r="E8" s="48"/>
      <c r="F8" s="48"/>
      <c r="G8" s="49"/>
      <c r="H8" s="32"/>
    </row>
    <row r="9" spans="1:8" ht="20.399999999999999" customHeight="1">
      <c r="A9" s="35" t="s">
        <v>19</v>
      </c>
      <c r="B9" s="83" t="s">
        <v>5</v>
      </c>
      <c r="C9" s="84"/>
      <c r="D9" s="41" t="s">
        <v>4</v>
      </c>
      <c r="E9" s="87" t="s">
        <v>2</v>
      </c>
      <c r="F9" s="89" t="s">
        <v>7</v>
      </c>
      <c r="G9" s="91"/>
    </row>
    <row r="10" spans="1:8" ht="22.95" customHeight="1">
      <c r="A10" s="11" t="s">
        <v>30</v>
      </c>
      <c r="B10" s="85" t="s">
        <v>3</v>
      </c>
      <c r="C10" s="86"/>
      <c r="D10" s="42" t="s">
        <v>6</v>
      </c>
      <c r="E10" s="88"/>
      <c r="F10" s="90"/>
      <c r="G10" s="92"/>
    </row>
    <row r="11" spans="1:8" ht="18" customHeight="1">
      <c r="A11" s="72" t="s">
        <v>18</v>
      </c>
      <c r="B11" s="80" t="s">
        <v>17</v>
      </c>
      <c r="C11" s="81"/>
      <c r="D11" s="81"/>
      <c r="E11" s="81"/>
      <c r="F11" s="81"/>
      <c r="G11" s="82"/>
    </row>
    <row r="12" spans="1:8" ht="105" customHeight="1" thickBot="1">
      <c r="A12" s="73"/>
      <c r="B12" s="78" t="s">
        <v>35</v>
      </c>
      <c r="C12" s="79"/>
      <c r="D12" s="79"/>
      <c r="E12" s="79"/>
      <c r="F12" s="79"/>
      <c r="G12" s="2"/>
    </row>
    <row r="13" spans="1:8" ht="55.5" customHeight="1" outlineLevel="1">
      <c r="A13" s="12" t="s">
        <v>11</v>
      </c>
      <c r="B13" s="13" t="s">
        <v>8</v>
      </c>
      <c r="C13" s="13" t="s">
        <v>1</v>
      </c>
      <c r="D13" s="13" t="s">
        <v>29</v>
      </c>
      <c r="E13" s="13" t="s">
        <v>28</v>
      </c>
      <c r="F13" s="13" t="s">
        <v>26</v>
      </c>
      <c r="G13" s="14" t="s">
        <v>27</v>
      </c>
      <c r="H13" s="33"/>
    </row>
    <row r="14" spans="1:8" s="4" customFormat="1" ht="14.1" customHeight="1" outlineLevel="1">
      <c r="A14" s="15" t="s">
        <v>25</v>
      </c>
      <c r="B14" s="16">
        <v>1</v>
      </c>
      <c r="C14" s="16">
        <v>2</v>
      </c>
      <c r="D14" s="16">
        <v>3</v>
      </c>
      <c r="E14" s="16">
        <v>4</v>
      </c>
      <c r="F14" s="16">
        <v>5</v>
      </c>
      <c r="G14" s="17">
        <v>6</v>
      </c>
      <c r="H14" s="34"/>
    </row>
    <row r="15" spans="1:8" ht="15" customHeight="1" outlineLevel="1">
      <c r="A15" s="64" t="s">
        <v>9</v>
      </c>
      <c r="B15" s="65"/>
      <c r="C15" s="65"/>
      <c r="D15" s="65"/>
      <c r="E15" s="65"/>
      <c r="F15" s="65"/>
      <c r="G15" s="66"/>
    </row>
    <row r="16" spans="1:8" ht="25.5" customHeight="1" outlineLevel="1">
      <c r="A16" s="5" t="s">
        <v>37</v>
      </c>
      <c r="B16" s="67">
        <v>1</v>
      </c>
      <c r="C16" s="6">
        <v>2040</v>
      </c>
      <c r="D16" s="7"/>
      <c r="E16" s="8"/>
      <c r="F16" s="18"/>
      <c r="G16" s="19">
        <f>B16*C16*E16</f>
        <v>0</v>
      </c>
    </row>
    <row r="17" spans="1:8" ht="51" customHeight="1" outlineLevel="1">
      <c r="A17" s="5" t="s">
        <v>42</v>
      </c>
      <c r="B17" s="68"/>
      <c r="C17" s="6">
        <v>288</v>
      </c>
      <c r="D17" s="7"/>
      <c r="E17" s="8"/>
      <c r="F17" s="18"/>
      <c r="G17" s="19">
        <f>B16*C17*E17</f>
        <v>0</v>
      </c>
    </row>
    <row r="18" spans="1:8" ht="18" outlineLevel="1">
      <c r="A18" s="20"/>
      <c r="B18" s="21"/>
      <c r="C18" s="21"/>
      <c r="D18" s="21"/>
      <c r="E18" s="22" t="s">
        <v>13</v>
      </c>
      <c r="F18" s="23"/>
      <c r="G18" s="24">
        <f>SUM(G$16:G17)</f>
        <v>0</v>
      </c>
    </row>
    <row r="19" spans="1:8" s="3" customFormat="1" ht="24" customHeight="1" outlineLevel="1" thickBot="1">
      <c r="H19" s="31"/>
    </row>
    <row r="20" spans="1:8" s="3" customFormat="1" ht="66" customHeight="1" outlineLevel="1" thickBot="1">
      <c r="A20" s="12" t="s">
        <v>11</v>
      </c>
      <c r="B20" s="13" t="s">
        <v>8</v>
      </c>
      <c r="C20" s="13" t="s">
        <v>1</v>
      </c>
      <c r="D20" s="13" t="s">
        <v>29</v>
      </c>
      <c r="E20" s="13" t="s">
        <v>28</v>
      </c>
      <c r="F20" s="13" t="s">
        <v>26</v>
      </c>
      <c r="G20" s="14" t="s">
        <v>27</v>
      </c>
      <c r="H20" s="31"/>
    </row>
    <row r="21" spans="1:8" ht="15" customHeight="1" outlineLevel="1">
      <c r="A21" s="51" t="s">
        <v>10</v>
      </c>
      <c r="B21" s="52"/>
      <c r="C21" s="52"/>
      <c r="D21" s="52"/>
      <c r="E21" s="52"/>
      <c r="F21" s="52"/>
      <c r="G21" s="53"/>
    </row>
    <row r="22" spans="1:8" ht="342" customHeight="1" outlineLevel="1">
      <c r="A22" s="43" t="s">
        <v>43</v>
      </c>
      <c r="B22" s="69">
        <v>1</v>
      </c>
      <c r="C22" s="54"/>
      <c r="D22" s="56"/>
      <c r="E22" s="58"/>
      <c r="F22" s="60">
        <f>B22*C22*D22</f>
        <v>0</v>
      </c>
      <c r="G22" s="62"/>
    </row>
    <row r="23" spans="1:8" ht="409.5" customHeight="1" outlineLevel="1">
      <c r="A23" s="44" t="s">
        <v>36</v>
      </c>
      <c r="B23" s="70"/>
      <c r="C23" s="55"/>
      <c r="D23" s="57"/>
      <c r="E23" s="59"/>
      <c r="F23" s="61"/>
      <c r="G23" s="63"/>
    </row>
    <row r="24" spans="1:8" ht="43.5" customHeight="1" outlineLevel="1">
      <c r="A24" s="20"/>
      <c r="B24" s="21"/>
      <c r="C24" s="21"/>
      <c r="D24" s="21"/>
      <c r="E24" s="22" t="s">
        <v>12</v>
      </c>
      <c r="F24" s="23">
        <f>SUM(F22:F23)</f>
        <v>0</v>
      </c>
      <c r="G24" s="24">
        <f>SUM(G22:G23)</f>
        <v>0</v>
      </c>
    </row>
    <row r="25" spans="1:8" s="3" customFormat="1" ht="18.75" customHeight="1" outlineLevel="1">
      <c r="H25" s="31"/>
    </row>
    <row r="26" spans="1:8" ht="33.75" customHeight="1" thickBot="1">
      <c r="A26" s="25"/>
      <c r="B26" s="26"/>
      <c r="C26" s="26"/>
      <c r="D26" s="26"/>
      <c r="E26" s="27" t="s">
        <v>14</v>
      </c>
      <c r="F26" s="28"/>
      <c r="G26" s="29">
        <f>G18+G24</f>
        <v>0</v>
      </c>
    </row>
    <row r="27" spans="1:8" s="3" customFormat="1" ht="25.5" customHeight="1">
      <c r="H27" s="31"/>
    </row>
    <row r="28" spans="1:8">
      <c r="D28" s="47" t="s">
        <v>39</v>
      </c>
      <c r="E28" s="47"/>
    </row>
    <row r="29" spans="1:8">
      <c r="D29" s="47" t="s">
        <v>40</v>
      </c>
      <c r="E29" s="47"/>
    </row>
    <row r="30" spans="1:8"/>
    <row r="31" spans="1:8"/>
    <row r="32" spans="1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</sheetData>
  <sheetProtection formatCells="0" formatColumns="0" formatRows="0" insertRows="0" insertHyperlinks="0" deleteRows="0" autoFilter="0" pivotTables="0"/>
  <mergeCells count="27">
    <mergeCell ref="E1:G1"/>
    <mergeCell ref="A11:A12"/>
    <mergeCell ref="B3:G3"/>
    <mergeCell ref="A5:A8"/>
    <mergeCell ref="B5:G5"/>
    <mergeCell ref="B8:G8"/>
    <mergeCell ref="B12:F12"/>
    <mergeCell ref="B11:G11"/>
    <mergeCell ref="B9:C9"/>
    <mergeCell ref="B10:C10"/>
    <mergeCell ref="E9:E10"/>
    <mergeCell ref="F9:F10"/>
    <mergeCell ref="G9:G10"/>
    <mergeCell ref="B2:G2"/>
    <mergeCell ref="D28:E28"/>
    <mergeCell ref="D29:E29"/>
    <mergeCell ref="B6:G6"/>
    <mergeCell ref="B7:G7"/>
    <mergeCell ref="A21:G21"/>
    <mergeCell ref="C22:C23"/>
    <mergeCell ref="D22:D23"/>
    <mergeCell ref="E22:E23"/>
    <mergeCell ref="F22:F23"/>
    <mergeCell ref="G22:G23"/>
    <mergeCell ref="A15:G15"/>
    <mergeCell ref="B16:B17"/>
    <mergeCell ref="B22:B23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0" orientation="landscape" r:id="rId1"/>
  <headerFooter>
    <oddHeader xml:space="preserve">&amp;CWNIOSEK O URUCHOMIENIE PROCEDURY UDZIELENIA ZAMÓWIENIA NA ŚWIADCZENIA ZDROWOTNE  </oddHeader>
    <oddFooter>&amp;C&amp;P/&amp;N</oddFooter>
  </headerFooter>
  <rowBreaks count="2" manualBreakCount="2">
    <brk id="19" max="7" man="1"/>
    <brk id="24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8</xdr:row>
                    <xdr:rowOff>152400</xdr:rowOff>
                  </from>
                  <to>
                    <xdr:col>4</xdr:col>
                    <xdr:colOff>464820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22860</xdr:rowOff>
                  </from>
                  <to>
                    <xdr:col>3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8</xdr:row>
                    <xdr:rowOff>137160</xdr:rowOff>
                  </from>
                  <to>
                    <xdr:col>5</xdr:col>
                    <xdr:colOff>495300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9</xdr:row>
                    <xdr:rowOff>22860</xdr:rowOff>
                  </from>
                  <to>
                    <xdr:col>1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2025-05-09T07:40:51Z</cp:lastPrinted>
  <dcterms:created xsi:type="dcterms:W3CDTF">2019-08-20T07:23:51Z</dcterms:created>
  <dcterms:modified xsi:type="dcterms:W3CDTF">2026-05-18T09:20:12Z</dcterms:modified>
  <cp:category>um. cywil-prawne</cp:category>
</cp:coreProperties>
</file>